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3" activeTab="3"/>
  </bookViews>
  <sheets>
    <sheet name="17 stand 6 pr" sheetId="1" r:id="rId1"/>
    <sheet name="16 stand 2 pr" sheetId="2" r:id="rId2"/>
    <sheet name="16 stand 3 pr" sheetId="3" r:id="rId3"/>
    <sheet name="20 stand 4pr" sheetId="4" r:id="rId4"/>
  </sheets>
  <definedNames>
    <definedName name="_xlnm.Print_Titles" localSheetId="3">'20 stand 4pr'!$10:$12</definedName>
  </definedNames>
  <calcPr fullCalcOnLoad="1"/>
</workbook>
</file>

<file path=xl/sharedStrings.xml><?xml version="1.0" encoding="utf-8"?>
<sst xmlns="http://schemas.openxmlformats.org/spreadsheetml/2006/main" count="170" uniqueCount="127">
  <si>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</si>
  <si>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</si>
  <si>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</si>
  <si>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</si>
  <si>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Panevėžio lopšelis-darželis "Diemedis",190418737, LT-37141 Panevėžys, Molainių g.6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</si>
  <si>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</si>
  <si>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</si>
  <si>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</si>
  <si>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</si>
  <si>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</si>
  <si>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</si>
  <si>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</si>
  <si>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</si>
  <si>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</si>
  <si>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</si>
  <si>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</si>
  <si>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</si>
  <si>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</si>
  <si>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</si>
  <si>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</si>
  <si>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</si>
  <si>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</si>
  <si>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</si>
  <si>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</si>
  <si>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</si>
  <si>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Eil. Nr.</t>
  </si>
  <si>
    <t>Straipsniai</t>
  </si>
  <si>
    <t>Iš viso</t>
  </si>
  <si>
    <t>1.</t>
  </si>
  <si>
    <t>2.</t>
  </si>
  <si>
    <t>2.1.</t>
  </si>
  <si>
    <t>2.2.</t>
  </si>
  <si>
    <t>3.</t>
  </si>
  <si>
    <t>3.1.</t>
  </si>
  <si>
    <t>3.2.</t>
  </si>
  <si>
    <t>3.3.</t>
  </si>
  <si>
    <t>4.</t>
  </si>
  <si>
    <t>5.</t>
  </si>
  <si>
    <t>X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</si>
  <si>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</si>
  <si>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</si>
  <si>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</si>
  <si>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 xml:space="preserve">Įstaigos pavadinimas               </t>
  </si>
  <si>
    <t>1.1.</t>
  </si>
  <si>
    <t>1.2.</t>
  </si>
  <si>
    <t>4.1.</t>
  </si>
  <si>
    <t>4.2.</t>
  </si>
  <si>
    <t>_____________________________</t>
  </si>
  <si>
    <t>2.3.</t>
  </si>
  <si>
    <t>2.4.</t>
  </si>
  <si>
    <t>3.4.</t>
  </si>
  <si>
    <t>2.5.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</si>
  <si>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</si>
  <si>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</si>
  <si>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</si>
  <si>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FINANSINĖS BŪKLĖS ATASKAITOJE NERODOMI MINERALINIAI IŠTEKLIAI</t>
  </si>
  <si>
    <t>Mineralinių     išteklių     pavadinimas</t>
  </si>
  <si>
    <t xml:space="preserve">Ataskaitinio laikotarpio pradžioje </t>
  </si>
  <si>
    <t xml:space="preserve">Ataskaitinio laikotarpio pabaigoje </t>
  </si>
  <si>
    <t>mato vnt.</t>
  </si>
  <si>
    <t>kiekis</t>
  </si>
  <si>
    <t>suma (Lt)</t>
  </si>
  <si>
    <t>Iš viso: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</si>
  <si>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</si>
  <si>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</si>
  <si>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</si>
  <si>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</si>
  <si>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</si>
  <si>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</si>
  <si>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</si>
  <si>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</si>
  <si>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</si>
  <si>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</si>
  <si>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</si>
  <si>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</si>
  <si>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</si>
  <si>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</si>
  <si>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</si>
  <si>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</si>
  <si>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</si>
  <si>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</si>
  <si>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</si>
  <si>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</si>
  <si>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</si>
  <si>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</si>
  <si>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</si>
  <si>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</si>
  <si>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</si>
  <si>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</si>
  <si>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>Per ataskaitinį laikotarpį</t>
  </si>
  <si>
    <t xml:space="preserve">             16-ojo VSAFAS „Biologinis turtas ir mineraliniai ištekliai“ </t>
  </si>
  <si>
    <t xml:space="preserve">             3 priedas</t>
  </si>
  <si>
    <t>Įstaigos pavadinimas</t>
  </si>
  <si>
    <t>3.3. Finansinis turtas</t>
  </si>
  <si>
    <t>3.4. Biologinis turtas ir mineraliniai ištekliai</t>
  </si>
  <si>
    <t>                           17-ojo VSAFAS „Finansinis turtas ir finansiniai įsipareigojimai“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</si>
  <si>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</si>
  <si>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</si>
  <si>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</si>
  <si>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</si>
  <si>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</si>
  <si>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</si>
  <si>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</si>
  <si>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</si>
  <si>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</si>
  <si>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</si>
  <si>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</si>
  <si>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</si>
  <si>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</si>
  <si>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3.12. Finansavimo sumos</t>
  </si>
  <si>
    <t>_____________________________________________________         _____________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</si>
  <si>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</si>
  <si>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</si>
  <si>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</si>
  <si>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</si>
  <si>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</si>
  <si>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Kristina Jankovskaja</t>
  </si>
  <si>
    <t>_____________________________________________________________                _____________</t>
  </si>
  <si>
    <t>_____________</t>
  </si>
  <si>
    <t xml:space="preserve">  (parašas)</t>
  </si>
  <si>
    <t xml:space="preserve">(vyriausiasis buhalteris (buhalteris))                                                                                   </t>
  </si>
  <si>
    <t xml:space="preserve"> ________________</t>
  </si>
  <si>
    <t>________________</t>
  </si>
  <si>
    <t xml:space="preserve"> </t>
  </si>
  <si>
    <t>FINANSAVIMO SUMOS PAGAL ŠALTINĮ, TIKSLINĘ PASKIRTĮ IR JŲ POKYČIAI PER ATASKAITINĮ LAIKOTARPĮ     2016 12 31  Nr.86</t>
  </si>
  <si>
    <t>Dir.pav.ugdymui, pavaduojanti direktorę</t>
  </si>
  <si>
    <t>Vida Navašinskienė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</si>
</sst>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trike/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" fontId="18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Q1">
      <selection activeCell="A8" sqref="A8:E8"/>
    </sheetView>
  </sheetViews>
  <sheetFormatPr defaultColWidth="9.140625" defaultRowHeight="12.75"/>
  <cols>
    <col min="1" max="1" width="7.140625" style="57" customWidth="1"/>
    <col min="2" max="2" width="1.7109375" style="57" customWidth="1"/>
    <col min="3" max="3" width="31.28125" style="57" customWidth="1"/>
    <col min="4" max="5" width="18.7109375" style="57" customWidth="1"/>
    <col min="6" max="16384" width="9.140625" style="57" customWidth="1"/>
  </cols>
  <sheetData>
    <row r="1" ht="14.25" thickBot="1">
      <c r="C1" s="68" t="s">
        <v>93</v>
      </c>
    </row>
    <row r="3" spans="3:4" ht="13.5">
      <c r="C3" s="79" t="s">
        <v>92</v>
      </c>
      <c r="D3" s="79"/>
    </row>
    <row r="4" spans="1:5" ht="13.5">
      <c r="A4" s="54"/>
      <c r="B4" s="54"/>
      <c r="C4" s="55" t="s">
        <v>95</v>
      </c>
      <c r="D4" s="55"/>
      <c r="E4" s="55"/>
    </row>
    <row r="5" spans="1:4" ht="13.5">
      <c r="A5" s="54"/>
      <c r="B5" s="55"/>
      <c r="C5" s="80" t="s">
        <v>96</v>
      </c>
      <c r="D5" s="81"/>
    </row>
    <row r="6" spans="1:5" ht="13.5">
      <c r="A6" s="54"/>
      <c r="B6" s="54"/>
      <c r="C6" s="54"/>
      <c r="D6" s="54"/>
      <c r="E6" s="58"/>
    </row>
    <row r="7" spans="1:5" ht="57" customHeight="1">
      <c r="A7" s="82" t="s">
        <v>97</v>
      </c>
      <c r="B7" s="82"/>
      <c r="C7" s="82"/>
      <c r="D7" s="82"/>
      <c r="E7" s="82"/>
    </row>
    <row r="8" spans="1:5" ht="39" customHeight="1">
      <c r="A8" s="83" t="s">
        <v>98</v>
      </c>
      <c r="B8" s="84"/>
      <c r="C8" s="84"/>
      <c r="D8" s="84"/>
      <c r="E8" s="84"/>
    </row>
    <row r="9" spans="1:5" ht="13.5">
      <c r="A9" s="54"/>
      <c r="B9" s="54"/>
      <c r="C9" s="54"/>
      <c r="D9" s="54"/>
      <c r="E9" s="54"/>
    </row>
    <row r="10" spans="1:5" ht="27">
      <c r="A10" s="11" t="s">
        <v>25</v>
      </c>
      <c r="B10" s="89" t="s">
        <v>99</v>
      </c>
      <c r="C10" s="90"/>
      <c r="D10" s="11" t="s">
        <v>100</v>
      </c>
      <c r="E10" s="11" t="s">
        <v>101</v>
      </c>
    </row>
    <row r="11" spans="1:5" ht="12.75" customHeight="1">
      <c r="A11" s="12">
        <v>1</v>
      </c>
      <c r="B11" s="91">
        <v>2</v>
      </c>
      <c r="C11" s="92"/>
      <c r="D11" s="12">
        <v>3</v>
      </c>
      <c r="E11" s="12">
        <v>4</v>
      </c>
    </row>
    <row r="12" spans="1:5" ht="12.75" customHeight="1">
      <c r="A12" s="11" t="s">
        <v>28</v>
      </c>
      <c r="B12" s="85" t="s">
        <v>102</v>
      </c>
      <c r="C12" s="86"/>
      <c r="D12" s="59"/>
      <c r="E12" s="59"/>
    </row>
    <row r="13" spans="1:5" ht="12.75" customHeight="1">
      <c r="A13" s="12" t="s">
        <v>43</v>
      </c>
      <c r="B13" s="56"/>
      <c r="C13" s="60" t="s">
        <v>103</v>
      </c>
      <c r="D13" s="59"/>
      <c r="E13" s="59"/>
    </row>
    <row r="14" spans="1:5" ht="12.75" customHeight="1">
      <c r="A14" s="12" t="s">
        <v>44</v>
      </c>
      <c r="B14" s="56"/>
      <c r="C14" s="60" t="s">
        <v>104</v>
      </c>
      <c r="D14" s="59"/>
      <c r="E14" s="59"/>
    </row>
    <row r="15" spans="1:5" ht="13.5">
      <c r="A15" s="61" t="s">
        <v>105</v>
      </c>
      <c r="B15" s="62"/>
      <c r="C15" s="60" t="s">
        <v>106</v>
      </c>
      <c r="D15" s="59"/>
      <c r="E15" s="59"/>
    </row>
    <row r="16" spans="1:5" ht="12.75" customHeight="1">
      <c r="A16" s="11" t="s">
        <v>29</v>
      </c>
      <c r="B16" s="85" t="s">
        <v>107</v>
      </c>
      <c r="C16" s="86"/>
      <c r="D16" s="12"/>
      <c r="E16" s="59"/>
    </row>
    <row r="17" spans="1:5" ht="12.75" customHeight="1">
      <c r="A17" s="12" t="s">
        <v>30</v>
      </c>
      <c r="B17" s="13"/>
      <c r="C17" s="60" t="s">
        <v>103</v>
      </c>
      <c r="D17" s="12"/>
      <c r="E17" s="59"/>
    </row>
    <row r="18" spans="1:5" ht="12.75" customHeight="1">
      <c r="A18" s="12" t="s">
        <v>31</v>
      </c>
      <c r="B18" s="13"/>
      <c r="C18" s="60" t="s">
        <v>104</v>
      </c>
      <c r="D18" s="12"/>
      <c r="E18" s="59"/>
    </row>
    <row r="19" spans="1:5" ht="13.5">
      <c r="A19" s="12" t="s">
        <v>48</v>
      </c>
      <c r="B19" s="13"/>
      <c r="C19" s="60" t="s">
        <v>106</v>
      </c>
      <c r="D19" s="12"/>
      <c r="E19" s="59"/>
    </row>
    <row r="20" spans="1:5" ht="12.75" customHeight="1">
      <c r="A20" s="11" t="s">
        <v>32</v>
      </c>
      <c r="B20" s="85" t="s">
        <v>27</v>
      </c>
      <c r="C20" s="86"/>
      <c r="D20" s="59"/>
      <c r="E20" s="59"/>
    </row>
    <row r="21" spans="1:5" ht="13.5">
      <c r="A21" s="54" t="s">
        <v>108</v>
      </c>
      <c r="B21" s="63"/>
      <c r="C21" s="63"/>
      <c r="D21" s="54"/>
      <c r="E21" s="54"/>
    </row>
    <row r="22" spans="2:5" ht="15" customHeight="1">
      <c r="B22" s="54"/>
      <c r="C22" s="87" t="s">
        <v>47</v>
      </c>
      <c r="D22" s="88"/>
      <c r="E22" s="54"/>
    </row>
    <row r="23" spans="1:5" ht="13.5">
      <c r="A23" s="54"/>
      <c r="B23" s="54"/>
      <c r="C23" s="54"/>
      <c r="D23" s="54"/>
      <c r="E23" s="54"/>
    </row>
    <row r="24" spans="1:5" ht="13.5">
      <c r="A24" s="54"/>
      <c r="B24" s="54"/>
      <c r="C24" s="54"/>
      <c r="D24" s="54"/>
      <c r="E24" s="54"/>
    </row>
    <row r="25" spans="1:5" ht="13.5">
      <c r="A25" s="54"/>
      <c r="B25" s="54"/>
      <c r="C25" s="54"/>
      <c r="D25" s="54"/>
      <c r="E25" s="54"/>
    </row>
    <row r="26" spans="1:5" ht="13.5">
      <c r="A26" s="54"/>
      <c r="B26" s="54"/>
      <c r="C26" s="54"/>
      <c r="D26" s="54"/>
      <c r="E26" s="54"/>
    </row>
  </sheetData>
  <sheetProtection/>
  <mergeCells count="10">
    <mergeCell ref="C3:D3"/>
    <mergeCell ref="C5:D5"/>
    <mergeCell ref="A7:E7"/>
    <mergeCell ref="A8:E8"/>
    <mergeCell ref="B20:C20"/>
    <mergeCell ref="C22:D22"/>
    <mergeCell ref="B10:C10"/>
    <mergeCell ref="B11:C11"/>
    <mergeCell ref="B12:C12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C1">
      <selection activeCell="C7" sqref="C7:K7"/>
    </sheetView>
  </sheetViews>
  <sheetFormatPr defaultColWidth="9.140625" defaultRowHeight="12.75"/>
  <cols>
    <col min="1" max="1" width="0.9921875" style="2" hidden="1" customWidth="1"/>
    <col min="2" max="2" width="9.140625" style="2" hidden="1" customWidth="1"/>
    <col min="3" max="3" width="0.2890625" style="2" customWidth="1"/>
    <col min="4" max="4" width="4.140625" style="2" customWidth="1"/>
    <col min="5" max="5" width="17.00390625" style="2" customWidth="1"/>
    <col min="6" max="6" width="8.57421875" style="2" customWidth="1"/>
    <col min="7" max="7" width="10.00390625" style="2" customWidth="1"/>
    <col min="8" max="8" width="10.140625" style="2" customWidth="1"/>
    <col min="9" max="9" width="8.5742187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5:8" ht="12.75">
      <c r="E1" s="93" t="s">
        <v>94</v>
      </c>
      <c r="F1" s="93"/>
      <c r="G1" s="93"/>
      <c r="H1" s="93"/>
    </row>
    <row r="2" spans="1:7" s="10" customFormat="1" ht="13.5">
      <c r="A2" s="14"/>
      <c r="B2" s="14"/>
      <c r="C2" s="14"/>
      <c r="D2" s="14"/>
      <c r="E2" s="66"/>
      <c r="F2" s="66"/>
      <c r="G2" s="15" t="s">
        <v>52</v>
      </c>
    </row>
    <row r="3" spans="1:10" ht="15">
      <c r="A3" s="1"/>
      <c r="B3" s="1"/>
      <c r="C3" s="1"/>
      <c r="D3" s="16"/>
      <c r="E3" s="1"/>
      <c r="F3" s="1"/>
      <c r="G3" s="6" t="s">
        <v>53</v>
      </c>
      <c r="H3" s="9"/>
      <c r="I3" s="9"/>
      <c r="J3" s="9"/>
    </row>
    <row r="4" spans="1:11" ht="14.25" customHeight="1">
      <c r="A4" s="1"/>
      <c r="B4" s="1"/>
      <c r="C4" s="1"/>
      <c r="D4" s="16"/>
      <c r="E4" s="93" t="s">
        <v>92</v>
      </c>
      <c r="F4" s="93"/>
      <c r="G4" s="93"/>
      <c r="H4" s="93"/>
      <c r="I4" s="1"/>
      <c r="J4" s="1"/>
      <c r="K4" s="1"/>
    </row>
    <row r="5" spans="1:11" s="10" customFormat="1" ht="48" customHeight="1">
      <c r="A5" s="94" t="s">
        <v>54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">
      <c r="A6" s="1"/>
      <c r="B6" s="1"/>
      <c r="C6" s="1"/>
      <c r="D6" s="7"/>
      <c r="E6" s="96"/>
      <c r="F6" s="96"/>
      <c r="G6" s="1"/>
      <c r="H6" s="1"/>
      <c r="I6" s="1"/>
      <c r="J6" s="1"/>
      <c r="K6" s="1"/>
    </row>
    <row r="7" spans="1:11" ht="13.5">
      <c r="A7" s="17"/>
      <c r="B7" s="17"/>
      <c r="C7" s="95" t="s">
        <v>55</v>
      </c>
      <c r="D7" s="95"/>
      <c r="E7" s="95"/>
      <c r="F7" s="95"/>
      <c r="G7" s="95"/>
      <c r="H7" s="95"/>
      <c r="I7" s="95"/>
      <c r="J7" s="95"/>
      <c r="K7" s="95"/>
    </row>
    <row r="8" spans="1:11" s="21" customFormat="1" ht="15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</row>
    <row r="9" spans="1:11" s="9" customFormat="1" ht="33.75" customHeight="1">
      <c r="A9" s="22"/>
      <c r="B9" s="22"/>
      <c r="C9" s="22"/>
      <c r="D9" s="97" t="s">
        <v>25</v>
      </c>
      <c r="E9" s="97" t="s">
        <v>56</v>
      </c>
      <c r="F9" s="97" t="s">
        <v>57</v>
      </c>
      <c r="G9" s="99"/>
      <c r="H9" s="99"/>
      <c r="I9" s="97" t="s">
        <v>58</v>
      </c>
      <c r="J9" s="99"/>
      <c r="K9" s="99"/>
    </row>
    <row r="10" spans="1:11" ht="31.5" customHeight="1">
      <c r="A10" s="17"/>
      <c r="B10" s="17"/>
      <c r="C10" s="17"/>
      <c r="D10" s="98"/>
      <c r="E10" s="98"/>
      <c r="F10" s="23" t="s">
        <v>59</v>
      </c>
      <c r="G10" s="23" t="s">
        <v>60</v>
      </c>
      <c r="H10" s="23" t="s">
        <v>61</v>
      </c>
      <c r="I10" s="23" t="s">
        <v>59</v>
      </c>
      <c r="J10" s="23" t="s">
        <v>60</v>
      </c>
      <c r="K10" s="23" t="s">
        <v>61</v>
      </c>
    </row>
    <row r="11" spans="1:11" ht="12.75">
      <c r="A11" s="17"/>
      <c r="B11" s="17"/>
      <c r="C11" s="17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</row>
    <row r="12" spans="1:11" ht="15">
      <c r="A12" s="17"/>
      <c r="B12" s="17"/>
      <c r="C12" s="17"/>
      <c r="D12" s="24"/>
      <c r="E12" s="24"/>
      <c r="F12" s="24"/>
      <c r="G12" s="25"/>
      <c r="H12" s="25"/>
      <c r="I12" s="25"/>
      <c r="J12" s="25"/>
      <c r="K12" s="25"/>
    </row>
    <row r="13" spans="1:11" ht="15">
      <c r="A13" s="17"/>
      <c r="B13" s="17"/>
      <c r="C13" s="17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17"/>
      <c r="B14" s="17"/>
      <c r="C14" s="17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17"/>
      <c r="B15" s="17"/>
      <c r="C15" s="17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17"/>
      <c r="B16" s="17"/>
      <c r="C16" s="17"/>
      <c r="D16" s="24"/>
      <c r="E16" s="26" t="s">
        <v>62</v>
      </c>
      <c r="F16" s="24"/>
      <c r="G16" s="24"/>
      <c r="H16" s="24"/>
      <c r="I16" s="24"/>
      <c r="J16" s="24"/>
      <c r="K16" s="24"/>
    </row>
    <row r="17" spans="1:11" ht="11.25" customHeight="1">
      <c r="A17" s="17"/>
      <c r="B17" s="17"/>
      <c r="C17" s="17"/>
      <c r="D17" s="27"/>
      <c r="E17" s="27"/>
      <c r="F17" s="27"/>
      <c r="G17" s="27"/>
      <c r="H17" s="27"/>
      <c r="I17" s="27"/>
      <c r="J17" s="27"/>
      <c r="K17" s="27"/>
    </row>
    <row r="18" spans="5:10" ht="12.75">
      <c r="E18" s="21"/>
      <c r="G18" s="28"/>
      <c r="H18" s="29"/>
      <c r="I18" s="29"/>
      <c r="J18" s="21"/>
    </row>
  </sheetData>
  <sheetProtection/>
  <mergeCells count="9">
    <mergeCell ref="E1:H1"/>
    <mergeCell ref="E4:H4"/>
    <mergeCell ref="A5:K5"/>
    <mergeCell ref="C7:K7"/>
    <mergeCell ref="E6:F6"/>
    <mergeCell ref="D9:D10"/>
    <mergeCell ref="E9:E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A6" sqref="A6:F6"/>
    </sheetView>
  </sheetViews>
  <sheetFormatPr defaultColWidth="9.140625" defaultRowHeight="12.75"/>
  <cols>
    <col min="1" max="1" width="5.00390625" style="2" customWidth="1"/>
    <col min="2" max="2" width="32.57421875" style="2" customWidth="1"/>
    <col min="3" max="3" width="15.57421875" style="2" customWidth="1"/>
    <col min="4" max="4" width="15.00390625" style="2" customWidth="1"/>
    <col min="5" max="5" width="13.57421875" style="2" customWidth="1"/>
    <col min="6" max="6" width="12.28125" style="2" customWidth="1"/>
    <col min="7" max="16384" width="9.140625" style="2" customWidth="1"/>
  </cols>
  <sheetData>
    <row r="1" spans="1:6" s="14" customFormat="1" ht="14.25" thickBot="1">
      <c r="A1" s="100" t="s">
        <v>94</v>
      </c>
      <c r="B1" s="101"/>
      <c r="C1" s="15" t="s">
        <v>90</v>
      </c>
      <c r="D1" s="10"/>
      <c r="E1" s="10"/>
      <c r="F1" s="10"/>
    </row>
    <row r="2" spans="1:6" s="1" customFormat="1" ht="15">
      <c r="A2" s="30"/>
      <c r="B2" s="31"/>
      <c r="C2" s="103" t="s">
        <v>91</v>
      </c>
      <c r="D2" s="104"/>
      <c r="E2" s="104"/>
      <c r="F2" s="104"/>
    </row>
    <row r="3" spans="1:6" s="1" customFormat="1" ht="15">
      <c r="A3" s="30"/>
      <c r="B3" s="2" t="s">
        <v>92</v>
      </c>
      <c r="C3" s="2"/>
      <c r="D3" s="2"/>
      <c r="E3" s="2"/>
      <c r="F3" s="2"/>
    </row>
    <row r="4" spans="1:6" s="14" customFormat="1" ht="41.25" customHeight="1">
      <c r="A4" s="94" t="s">
        <v>63</v>
      </c>
      <c r="B4" s="94"/>
      <c r="C4" s="94"/>
      <c r="D4" s="94"/>
      <c r="E4" s="94"/>
      <c r="F4" s="94"/>
    </row>
    <row r="5" spans="1:6" s="1" customFormat="1" ht="15">
      <c r="A5" s="32"/>
      <c r="B5" s="2"/>
      <c r="C5" s="2"/>
      <c r="D5" s="2"/>
      <c r="E5" s="2"/>
      <c r="F5" s="2"/>
    </row>
    <row r="6" spans="1:7" ht="36.75" customHeight="1">
      <c r="A6" s="105" t="s">
        <v>64</v>
      </c>
      <c r="B6" s="105"/>
      <c r="C6" s="105"/>
      <c r="D6" s="105"/>
      <c r="E6" s="105"/>
      <c r="F6" s="105"/>
      <c r="G6" s="33"/>
    </row>
    <row r="7" spans="1:6" s="1" customFormat="1" ht="20.25" customHeight="1">
      <c r="A7" s="30"/>
      <c r="B7" s="2"/>
      <c r="C7" s="2"/>
      <c r="D7" s="2"/>
      <c r="E7" s="2"/>
      <c r="F7" s="2"/>
    </row>
    <row r="8" spans="1:6" s="1" customFormat="1" ht="87" customHeight="1">
      <c r="A8" s="34" t="s">
        <v>25</v>
      </c>
      <c r="B8" s="3" t="s">
        <v>26</v>
      </c>
      <c r="C8" s="23" t="s">
        <v>65</v>
      </c>
      <c r="D8" s="23" t="s">
        <v>66</v>
      </c>
      <c r="E8" s="23" t="s">
        <v>67</v>
      </c>
      <c r="F8" s="23" t="s">
        <v>27</v>
      </c>
    </row>
    <row r="9" spans="1:6" s="1" customFormat="1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1" customFormat="1" ht="27.75" customHeight="1">
      <c r="A10" s="23" t="s">
        <v>28</v>
      </c>
      <c r="B10" s="35" t="s">
        <v>68</v>
      </c>
      <c r="C10" s="36"/>
      <c r="D10" s="8"/>
      <c r="E10" s="37"/>
      <c r="F10" s="8"/>
    </row>
    <row r="11" spans="1:6" s="1" customFormat="1" ht="16.5" customHeight="1">
      <c r="A11" s="23" t="s">
        <v>29</v>
      </c>
      <c r="B11" s="35" t="s">
        <v>69</v>
      </c>
      <c r="C11" s="36"/>
      <c r="D11" s="36"/>
      <c r="E11" s="12"/>
      <c r="F11" s="36"/>
    </row>
    <row r="12" spans="1:6" s="1" customFormat="1" ht="15.75" customHeight="1">
      <c r="A12" s="38" t="s">
        <v>30</v>
      </c>
      <c r="B12" s="39" t="s">
        <v>70</v>
      </c>
      <c r="C12" s="36"/>
      <c r="D12" s="36"/>
      <c r="E12" s="12" t="s">
        <v>38</v>
      </c>
      <c r="F12" s="36"/>
    </row>
    <row r="13" spans="1:6" s="1" customFormat="1" ht="17.25" customHeight="1">
      <c r="A13" s="38" t="s">
        <v>31</v>
      </c>
      <c r="B13" s="39" t="s">
        <v>71</v>
      </c>
      <c r="C13" s="36"/>
      <c r="D13" s="36"/>
      <c r="E13" s="12"/>
      <c r="F13" s="36"/>
    </row>
    <row r="14" spans="1:9" s="1" customFormat="1" ht="33" customHeight="1">
      <c r="A14" s="38" t="s">
        <v>48</v>
      </c>
      <c r="B14" s="39" t="s">
        <v>72</v>
      </c>
      <c r="C14" s="36"/>
      <c r="D14" s="36"/>
      <c r="E14" s="12" t="s">
        <v>38</v>
      </c>
      <c r="F14" s="36"/>
      <c r="H14" s="40"/>
      <c r="I14" s="40"/>
    </row>
    <row r="15" spans="1:6" s="1" customFormat="1" ht="18.75" customHeight="1">
      <c r="A15" s="38" t="s">
        <v>49</v>
      </c>
      <c r="B15" s="39" t="s">
        <v>73</v>
      </c>
      <c r="C15" s="36"/>
      <c r="D15" s="36"/>
      <c r="E15" s="12" t="s">
        <v>38</v>
      </c>
      <c r="F15" s="36"/>
    </row>
    <row r="16" spans="1:6" s="1" customFormat="1" ht="18.75" customHeight="1">
      <c r="A16" s="69" t="s">
        <v>51</v>
      </c>
      <c r="B16" s="39" t="s">
        <v>74</v>
      </c>
      <c r="C16" s="36"/>
      <c r="D16" s="36"/>
      <c r="E16" s="41"/>
      <c r="F16" s="36"/>
    </row>
    <row r="17" spans="1:6" s="1" customFormat="1" ht="18.75" customHeight="1">
      <c r="A17" s="23" t="s">
        <v>32</v>
      </c>
      <c r="B17" s="35" t="s">
        <v>75</v>
      </c>
      <c r="C17" s="36"/>
      <c r="D17" s="36"/>
      <c r="E17" s="12"/>
      <c r="F17" s="36"/>
    </row>
    <row r="18" spans="1:6" s="1" customFormat="1" ht="15.75" customHeight="1">
      <c r="A18" s="42" t="s">
        <v>33</v>
      </c>
      <c r="B18" s="39" t="s">
        <v>76</v>
      </c>
      <c r="C18" s="36"/>
      <c r="D18" s="36"/>
      <c r="E18" s="12" t="s">
        <v>38</v>
      </c>
      <c r="F18" s="36"/>
    </row>
    <row r="19" spans="1:6" s="1" customFormat="1" ht="19.5" customHeight="1">
      <c r="A19" s="42" t="s">
        <v>34</v>
      </c>
      <c r="B19" s="39" t="s">
        <v>77</v>
      </c>
      <c r="C19" s="36"/>
      <c r="D19" s="36"/>
      <c r="E19" s="12" t="s">
        <v>38</v>
      </c>
      <c r="F19" s="36"/>
    </row>
    <row r="20" spans="1:6" s="1" customFormat="1" ht="27">
      <c r="A20" s="42" t="s">
        <v>35</v>
      </c>
      <c r="B20" s="39" t="s">
        <v>78</v>
      </c>
      <c r="C20" s="36"/>
      <c r="D20" s="36"/>
      <c r="E20" s="12" t="s">
        <v>38</v>
      </c>
      <c r="F20" s="36"/>
    </row>
    <row r="21" spans="1:6" s="1" customFormat="1" ht="30.75" customHeight="1">
      <c r="A21" s="42" t="s">
        <v>50</v>
      </c>
      <c r="B21" s="39" t="s">
        <v>79</v>
      </c>
      <c r="C21" s="36"/>
      <c r="D21" s="36"/>
      <c r="E21" s="12" t="s">
        <v>38</v>
      </c>
      <c r="F21" s="36"/>
    </row>
    <row r="22" spans="1:6" s="1" customFormat="1" ht="17.25" customHeight="1">
      <c r="A22" s="42" t="s">
        <v>80</v>
      </c>
      <c r="B22" s="39" t="s">
        <v>81</v>
      </c>
      <c r="C22" s="36"/>
      <c r="D22" s="36"/>
      <c r="E22" s="12"/>
      <c r="F22" s="36"/>
    </row>
    <row r="23" spans="1:6" s="1" customFormat="1" ht="19.5" customHeight="1">
      <c r="A23" s="42" t="s">
        <v>82</v>
      </c>
      <c r="B23" s="39" t="s">
        <v>74</v>
      </c>
      <c r="C23" s="36"/>
      <c r="D23" s="36"/>
      <c r="E23" s="12"/>
      <c r="F23" s="36"/>
    </row>
    <row r="24" spans="1:6" s="1" customFormat="1" ht="18.75" customHeight="1">
      <c r="A24" s="43" t="s">
        <v>83</v>
      </c>
      <c r="B24" s="39" t="s">
        <v>84</v>
      </c>
      <c r="C24" s="36"/>
      <c r="D24" s="36"/>
      <c r="E24" s="41"/>
      <c r="F24" s="36"/>
    </row>
    <row r="25" spans="1:6" s="1" customFormat="1" ht="17.25" customHeight="1">
      <c r="A25" s="23" t="s">
        <v>36</v>
      </c>
      <c r="B25" s="35" t="s">
        <v>85</v>
      </c>
      <c r="C25" s="36"/>
      <c r="D25" s="36"/>
      <c r="E25" s="41"/>
      <c r="F25" s="36"/>
    </row>
    <row r="26" spans="1:6" s="1" customFormat="1" ht="31.5" customHeight="1">
      <c r="A26" s="23" t="s">
        <v>37</v>
      </c>
      <c r="B26" s="35" t="s">
        <v>86</v>
      </c>
      <c r="C26" s="36"/>
      <c r="D26" s="36"/>
      <c r="E26" s="12"/>
      <c r="F26" s="36"/>
    </row>
    <row r="27" spans="1:6" s="1" customFormat="1" ht="8.25" customHeight="1">
      <c r="A27" s="44"/>
      <c r="B27" s="45"/>
      <c r="C27" s="46"/>
      <c r="D27" s="46"/>
      <c r="E27" s="47"/>
      <c r="F27" s="46"/>
    </row>
    <row r="28" spans="1:6" s="1" customFormat="1" ht="15.75" customHeight="1">
      <c r="A28" s="106" t="s">
        <v>87</v>
      </c>
      <c r="B28" s="106"/>
      <c r="C28" s="106"/>
      <c r="D28" s="48"/>
      <c r="E28" s="49"/>
      <c r="F28" s="48"/>
    </row>
    <row r="29" spans="1:6" s="1" customFormat="1" ht="15.75" customHeight="1">
      <c r="A29" s="102" t="s">
        <v>88</v>
      </c>
      <c r="B29" s="102"/>
      <c r="C29" s="102"/>
      <c r="D29" s="50"/>
      <c r="E29" s="49"/>
      <c r="F29" s="48"/>
    </row>
    <row r="30" spans="1:6" s="1" customFormat="1" ht="9" customHeight="1">
      <c r="A30" s="2"/>
      <c r="B30" s="21"/>
      <c r="C30" s="29"/>
      <c r="D30" s="29"/>
      <c r="E30" s="51"/>
      <c r="F30" s="21"/>
    </row>
    <row r="31" s="1" customFormat="1" ht="9" customHeight="1">
      <c r="E31" s="52"/>
    </row>
    <row r="32" s="1" customFormat="1" ht="12.75">
      <c r="E32" s="52"/>
    </row>
    <row r="33" s="1" customFormat="1" ht="12.75">
      <c r="E33" s="52"/>
    </row>
    <row r="34" s="1" customFormat="1" ht="12.75">
      <c r="E34" s="52"/>
    </row>
    <row r="35" s="1" customFormat="1" ht="12.75"/>
  </sheetData>
  <sheetProtection/>
  <mergeCells count="6">
    <mergeCell ref="A1:B1"/>
    <mergeCell ref="A29:C29"/>
    <mergeCell ref="C2:F2"/>
    <mergeCell ref="A4:F4"/>
    <mergeCell ref="A6:F6"/>
    <mergeCell ref="A28:C28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9">
      <selection activeCell="M36" sqref="M36"/>
    </sheetView>
  </sheetViews>
  <sheetFormatPr defaultColWidth="9.140625" defaultRowHeight="12.75"/>
  <cols>
    <col min="1" max="1" width="4.421875" style="64" customWidth="1"/>
    <col min="2" max="2" width="28.57421875" style="6" customWidth="1"/>
    <col min="3" max="3" width="11.00390625" style="6" customWidth="1"/>
    <col min="4" max="4" width="11.57421875" style="6" customWidth="1"/>
    <col min="5" max="5" width="8.140625" style="6" customWidth="1"/>
    <col min="6" max="6" width="10.57421875" style="6" customWidth="1"/>
    <col min="7" max="7" width="9.421875" style="6" customWidth="1"/>
    <col min="8" max="8" width="8.57421875" style="6" customWidth="1"/>
    <col min="9" max="9" width="10.8515625" style="6" customWidth="1"/>
    <col min="10" max="10" width="11.00390625" style="6" customWidth="1"/>
    <col min="11" max="11" width="10.14062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2:11" ht="14.25" thickBot="1">
      <c r="B1" s="67" t="s">
        <v>109</v>
      </c>
      <c r="I1" s="53"/>
      <c r="J1" s="53"/>
      <c r="K1" s="53"/>
    </row>
    <row r="2" ht="13.5">
      <c r="H2" s="6" t="s">
        <v>12</v>
      </c>
    </row>
    <row r="3" spans="2:8" ht="18.75" customHeight="1">
      <c r="B3" s="6" t="s">
        <v>42</v>
      </c>
      <c r="H3" s="6" t="s">
        <v>13</v>
      </c>
    </row>
    <row r="4" ht="13.5">
      <c r="B4" s="6" t="s">
        <v>4</v>
      </c>
    </row>
    <row r="5" spans="1:13" ht="13.5">
      <c r="A5" s="107" t="s">
        <v>14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3.5">
      <c r="A6" s="107" t="s">
        <v>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8" spans="1:13" ht="13.5">
      <c r="A8" s="107" t="s">
        <v>124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10" spans="1:13" ht="13.5">
      <c r="A10" s="97" t="s">
        <v>25</v>
      </c>
      <c r="B10" s="97" t="s">
        <v>0</v>
      </c>
      <c r="C10" s="109" t="s">
        <v>1</v>
      </c>
      <c r="D10" s="109" t="s">
        <v>89</v>
      </c>
      <c r="E10" s="109"/>
      <c r="F10" s="109"/>
      <c r="G10" s="109"/>
      <c r="H10" s="109"/>
      <c r="I10" s="109"/>
      <c r="J10" s="110"/>
      <c r="K10" s="110"/>
      <c r="L10" s="109"/>
      <c r="M10" s="109" t="s">
        <v>2</v>
      </c>
    </row>
    <row r="11" spans="1:13" ht="102.75" customHeight="1">
      <c r="A11" s="97"/>
      <c r="B11" s="97"/>
      <c r="C11" s="109"/>
      <c r="D11" s="3" t="s">
        <v>39</v>
      </c>
      <c r="E11" s="3" t="s">
        <v>3</v>
      </c>
      <c r="F11" s="3" t="s">
        <v>40</v>
      </c>
      <c r="G11" s="3" t="s">
        <v>5</v>
      </c>
      <c r="H11" s="3" t="s">
        <v>41</v>
      </c>
      <c r="I11" s="71" t="s">
        <v>16</v>
      </c>
      <c r="J11" s="3" t="s">
        <v>6</v>
      </c>
      <c r="K11" s="5" t="s">
        <v>7</v>
      </c>
      <c r="L11" s="72" t="s">
        <v>17</v>
      </c>
      <c r="M11" s="109"/>
    </row>
    <row r="12" spans="1:13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65" t="s">
        <v>18</v>
      </c>
      <c r="L12" s="4">
        <v>12</v>
      </c>
      <c r="M12" s="4">
        <v>13</v>
      </c>
    </row>
    <row r="13" spans="1:13" ht="75" customHeight="1">
      <c r="A13" s="23" t="s">
        <v>28</v>
      </c>
      <c r="B13" s="35" t="s">
        <v>19</v>
      </c>
      <c r="C13" s="74">
        <f>SUM(C15+C14)</f>
        <v>5300.26</v>
      </c>
      <c r="D13" s="74">
        <f aca="true" t="shared" si="0" ref="D13:L13">SUM(D15+D14)</f>
        <v>169461.72</v>
      </c>
      <c r="E13" s="74">
        <f t="shared" si="0"/>
        <v>0</v>
      </c>
      <c r="F13" s="74">
        <f t="shared" si="0"/>
        <v>21.28</v>
      </c>
      <c r="G13" s="74">
        <f t="shared" si="0"/>
        <v>0</v>
      </c>
      <c r="H13" s="74">
        <f t="shared" si="0"/>
        <v>0</v>
      </c>
      <c r="I13" s="74">
        <f t="shared" si="0"/>
        <v>-170183.71000000002</v>
      </c>
      <c r="J13" s="74">
        <f t="shared" si="0"/>
        <v>0</v>
      </c>
      <c r="K13" s="74">
        <f t="shared" si="0"/>
        <v>-37.77</v>
      </c>
      <c r="L13" s="74">
        <f t="shared" si="0"/>
        <v>0</v>
      </c>
      <c r="M13" s="74">
        <f>SUM(C13+D13+E13+F13+G13+H13+I13+J13+K13)</f>
        <v>4561.779999999988</v>
      </c>
    </row>
    <row r="14" spans="1:13" ht="12.75" customHeight="1">
      <c r="A14" s="43" t="s">
        <v>43</v>
      </c>
      <c r="B14" s="39" t="s">
        <v>8</v>
      </c>
      <c r="C14" s="70">
        <v>5300.26</v>
      </c>
      <c r="D14" s="70">
        <v>4000</v>
      </c>
      <c r="E14" s="76">
        <v>870.27</v>
      </c>
      <c r="F14" s="4">
        <v>21.28</v>
      </c>
      <c r="G14" s="4"/>
      <c r="H14" s="4"/>
      <c r="I14" s="70">
        <v>-5592.26</v>
      </c>
      <c r="J14" s="4"/>
      <c r="K14" s="77">
        <v>-37.77</v>
      </c>
      <c r="L14" s="70"/>
      <c r="M14" s="78">
        <f>SUM(C14+D14+E14+F14+G14+H14+I14+J14+K14)</f>
        <v>4561.780000000001</v>
      </c>
    </row>
    <row r="15" spans="1:13" ht="14.25" customHeight="1">
      <c r="A15" s="43" t="s">
        <v>44</v>
      </c>
      <c r="B15" s="39" t="s">
        <v>9</v>
      </c>
      <c r="C15" s="70"/>
      <c r="D15" s="70">
        <v>165461.72</v>
      </c>
      <c r="E15" s="76">
        <v>-870.27</v>
      </c>
      <c r="F15" s="4"/>
      <c r="G15" s="4"/>
      <c r="H15" s="4"/>
      <c r="I15" s="70">
        <v>-164591.45</v>
      </c>
      <c r="J15" s="4"/>
      <c r="K15" s="4"/>
      <c r="L15" s="70"/>
      <c r="M15" s="74">
        <f aca="true" t="shared" si="1" ref="M15:M25">SUM(C15+D15+E15+F15+G15+H15+I15+J15+K15)</f>
        <v>0</v>
      </c>
    </row>
    <row r="16" spans="1:13" ht="88.5" customHeight="1">
      <c r="A16" s="23" t="s">
        <v>29</v>
      </c>
      <c r="B16" s="35" t="s">
        <v>20</v>
      </c>
      <c r="C16" s="3">
        <f>SUM(C18+C17)</f>
        <v>92546.19</v>
      </c>
      <c r="D16" s="74">
        <f aca="true" t="shared" si="2" ref="D16:L16">SUM(D18+D17)</f>
        <v>302900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74">
        <f t="shared" si="2"/>
        <v>-298195.44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74">
        <f t="shared" si="1"/>
        <v>97250.75</v>
      </c>
    </row>
    <row r="17" spans="1:13" ht="13.5" customHeight="1">
      <c r="A17" s="43" t="s">
        <v>21</v>
      </c>
      <c r="B17" s="39" t="s">
        <v>8</v>
      </c>
      <c r="C17" s="4">
        <v>92546.19</v>
      </c>
      <c r="D17" s="70">
        <v>7300</v>
      </c>
      <c r="E17" s="70">
        <v>4600</v>
      </c>
      <c r="F17" s="4"/>
      <c r="G17" s="4"/>
      <c r="H17" s="4"/>
      <c r="I17" s="70">
        <v>-7195.44</v>
      </c>
      <c r="J17" s="4"/>
      <c r="K17" s="70"/>
      <c r="L17" s="70"/>
      <c r="M17" s="74">
        <f t="shared" si="1"/>
        <v>97250.75</v>
      </c>
    </row>
    <row r="18" spans="1:13" ht="15" customHeight="1">
      <c r="A18" s="43" t="s">
        <v>22</v>
      </c>
      <c r="B18" s="39" t="s">
        <v>9</v>
      </c>
      <c r="C18" s="4"/>
      <c r="D18" s="70">
        <v>295600</v>
      </c>
      <c r="E18" s="70">
        <v>-4600</v>
      </c>
      <c r="F18" s="4"/>
      <c r="G18" s="4"/>
      <c r="H18" s="4"/>
      <c r="I18" s="73">
        <v>-291000</v>
      </c>
      <c r="J18" s="4"/>
      <c r="K18" s="70"/>
      <c r="L18" s="4"/>
      <c r="M18" s="74">
        <f t="shared" si="1"/>
        <v>0</v>
      </c>
    </row>
    <row r="19" spans="1:13" ht="123" customHeight="1">
      <c r="A19" s="23" t="s">
        <v>32</v>
      </c>
      <c r="B19" s="35" t="s">
        <v>23</v>
      </c>
      <c r="C19" s="64"/>
      <c r="D19" s="3">
        <f aca="true" t="shared" si="3" ref="D19:L19">SUM(D21+D20)</f>
        <v>0</v>
      </c>
      <c r="E19" s="3">
        <f t="shared" si="3"/>
        <v>0</v>
      </c>
      <c r="F19" s="74">
        <f t="shared" si="3"/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1"/>
        <v>0</v>
      </c>
    </row>
    <row r="20" spans="1:13" ht="15" customHeight="1">
      <c r="A20" s="43" t="s">
        <v>33</v>
      </c>
      <c r="B20" s="39" t="s">
        <v>8</v>
      </c>
      <c r="C20" s="4"/>
      <c r="D20" s="4"/>
      <c r="E20" s="4"/>
      <c r="F20" s="70"/>
      <c r="G20" s="4"/>
      <c r="H20" s="4"/>
      <c r="I20" s="70"/>
      <c r="J20" s="4"/>
      <c r="K20" s="4"/>
      <c r="L20" s="4"/>
      <c r="M20" s="74">
        <f t="shared" si="1"/>
        <v>0</v>
      </c>
    </row>
    <row r="21" spans="1:13" ht="15" customHeight="1">
      <c r="A21" s="43" t="s">
        <v>24</v>
      </c>
      <c r="B21" s="39" t="s">
        <v>9</v>
      </c>
      <c r="C21" s="4"/>
      <c r="D21" s="4"/>
      <c r="E21" s="4"/>
      <c r="F21" s="4"/>
      <c r="G21" s="4"/>
      <c r="H21" s="4"/>
      <c r="I21" s="70"/>
      <c r="J21" s="4"/>
      <c r="K21" s="4"/>
      <c r="L21" s="4"/>
      <c r="M21" s="74">
        <f t="shared" si="1"/>
        <v>0</v>
      </c>
    </row>
    <row r="22" spans="1:13" ht="15" customHeight="1">
      <c r="A22" s="23" t="s">
        <v>36</v>
      </c>
      <c r="B22" s="35" t="s">
        <v>10</v>
      </c>
      <c r="C22" s="3">
        <f>SUM(C24+C23)</f>
        <v>3513.7599999999998</v>
      </c>
      <c r="D22" s="74">
        <f aca="true" t="shared" si="4" ref="D22:L22">SUM(D24+D23)</f>
        <v>4283.1</v>
      </c>
      <c r="E22" s="3">
        <f t="shared" si="4"/>
        <v>0</v>
      </c>
      <c r="F22" s="74">
        <f t="shared" si="4"/>
        <v>4049.55</v>
      </c>
      <c r="G22" s="3">
        <f t="shared" si="4"/>
        <v>0</v>
      </c>
      <c r="H22" s="3">
        <f t="shared" si="4"/>
        <v>0</v>
      </c>
      <c r="I22" s="3">
        <f t="shared" si="4"/>
        <v>-10725.880000000001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74">
        <f t="shared" si="1"/>
        <v>1120.5299999999988</v>
      </c>
    </row>
    <row r="23" spans="1:13" ht="15" customHeight="1">
      <c r="A23" s="43" t="s">
        <v>45</v>
      </c>
      <c r="B23" s="39" t="s">
        <v>8</v>
      </c>
      <c r="C23" s="70">
        <v>886.79</v>
      </c>
      <c r="D23" s="75"/>
      <c r="E23" s="70"/>
      <c r="F23" s="70">
        <v>4049.55</v>
      </c>
      <c r="G23" s="4"/>
      <c r="H23" s="4"/>
      <c r="I23" s="4">
        <v>-4242.39</v>
      </c>
      <c r="J23" s="4"/>
      <c r="K23" s="4"/>
      <c r="L23" s="70"/>
      <c r="M23" s="74">
        <f t="shared" si="1"/>
        <v>693.9499999999998</v>
      </c>
    </row>
    <row r="24" spans="1:13" ht="15" customHeight="1">
      <c r="A24" s="43" t="s">
        <v>46</v>
      </c>
      <c r="B24" s="39" t="s">
        <v>9</v>
      </c>
      <c r="C24" s="4">
        <v>2626.97</v>
      </c>
      <c r="D24" s="70">
        <v>4283.1</v>
      </c>
      <c r="E24" s="70"/>
      <c r="F24" s="4"/>
      <c r="G24" s="4"/>
      <c r="H24" s="4"/>
      <c r="I24" s="70">
        <v>-6483.49</v>
      </c>
      <c r="J24" s="4"/>
      <c r="K24" s="4"/>
      <c r="L24" s="70"/>
      <c r="M24" s="74">
        <f t="shared" si="1"/>
        <v>426.5799999999999</v>
      </c>
    </row>
    <row r="25" spans="1:13" ht="15" customHeight="1">
      <c r="A25" s="23" t="s">
        <v>37</v>
      </c>
      <c r="B25" s="35" t="s">
        <v>11</v>
      </c>
      <c r="C25" s="74">
        <f>SUM(C13+C16+M19+C22)</f>
        <v>101360.20999999999</v>
      </c>
      <c r="D25" s="74">
        <f aca="true" t="shared" si="5" ref="D25:L25">SUM(D13+D16+D19+D22)</f>
        <v>476644.81999999995</v>
      </c>
      <c r="E25" s="74">
        <f t="shared" si="5"/>
        <v>0</v>
      </c>
      <c r="F25" s="74">
        <f t="shared" si="5"/>
        <v>4070.8300000000004</v>
      </c>
      <c r="G25" s="74">
        <f t="shared" si="5"/>
        <v>0</v>
      </c>
      <c r="H25" s="74">
        <f t="shared" si="5"/>
        <v>0</v>
      </c>
      <c r="I25" s="74">
        <f t="shared" si="5"/>
        <v>-479105.03</v>
      </c>
      <c r="J25" s="74">
        <f t="shared" si="5"/>
        <v>0</v>
      </c>
      <c r="K25" s="74">
        <f t="shared" si="5"/>
        <v>-37.77</v>
      </c>
      <c r="L25" s="74">
        <f t="shared" si="5"/>
        <v>0</v>
      </c>
      <c r="M25" s="74">
        <f t="shared" si="1"/>
        <v>102933.05999999984</v>
      </c>
    </row>
    <row r="27" spans="2:10" ht="13.5">
      <c r="B27" s="6" t="s">
        <v>125</v>
      </c>
      <c r="J27" s="6" t="s">
        <v>126</v>
      </c>
    </row>
    <row r="28" spans="2:10" ht="13.5">
      <c r="B28" s="6" t="s">
        <v>110</v>
      </c>
      <c r="F28" s="6" t="s">
        <v>123</v>
      </c>
      <c r="G28" s="6" t="s">
        <v>123</v>
      </c>
      <c r="H28" s="6" t="s">
        <v>111</v>
      </c>
      <c r="J28" s="6" t="s">
        <v>121</v>
      </c>
    </row>
    <row r="29" spans="2:10" ht="13.5">
      <c r="B29" s="6" t="s">
        <v>112</v>
      </c>
      <c r="H29" s="6" t="s">
        <v>113</v>
      </c>
      <c r="J29" s="6" t="s">
        <v>114</v>
      </c>
    </row>
    <row r="31" spans="2:10" ht="13.5">
      <c r="B31" s="6" t="s">
        <v>115</v>
      </c>
      <c r="J31" s="6" t="s">
        <v>116</v>
      </c>
    </row>
    <row r="32" spans="2:10" ht="13.5">
      <c r="B32" s="6" t="s">
        <v>117</v>
      </c>
      <c r="F32" s="6" t="s">
        <v>123</v>
      </c>
      <c r="H32" s="6" t="s">
        <v>118</v>
      </c>
      <c r="J32" s="6" t="s">
        <v>122</v>
      </c>
    </row>
    <row r="33" spans="2:10" ht="13.5">
      <c r="B33" s="6" t="s">
        <v>120</v>
      </c>
      <c r="H33" s="6" t="s">
        <v>119</v>
      </c>
      <c r="J33" s="6" t="s">
        <v>114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RePack by Diakov</cp:lastModifiedBy>
  <cp:lastPrinted>2016-11-09T08:19:06Z</cp:lastPrinted>
  <dcterms:created xsi:type="dcterms:W3CDTF">2011-03-03T15:37:08Z</dcterms:created>
  <dcterms:modified xsi:type="dcterms:W3CDTF">2017-03-02T13:01:30Z</dcterms:modified>
  <cp:category/>
  <cp:version/>
  <cp:contentType/>
  <cp:contentStatus/>
</cp:coreProperties>
</file>